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68C\share\R02\01 担当者\上田\02_施工箇所\（道路）東祖谷落合【補助】\02_工事\Ｒ２三土　国道４３９号　三・東祖谷落合　擁壁工事（１）\02_PPI\"/>
    </mc:Choice>
  </mc:AlternateContent>
  <bookViews>
    <workbookView xWindow="0" yWindow="0" windowWidth="14370" windowHeight="753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1" i="1" l="1"/>
  <c r="G68" i="1"/>
  <c r="G67" i="1"/>
  <c r="G64" i="1"/>
  <c r="G60" i="1"/>
  <c r="G59" i="1" s="1"/>
  <c r="G54" i="1"/>
  <c r="G48" i="1"/>
  <c r="G45" i="1"/>
  <c r="G40" i="1"/>
  <c r="G35" i="1"/>
  <c r="G30" i="1"/>
  <c r="G28" i="1"/>
  <c r="G27" i="1" s="1"/>
  <c r="G20" i="1"/>
  <c r="G16" i="1"/>
  <c r="G15" i="1" s="1"/>
  <c r="G12" i="1"/>
  <c r="G11" i="1"/>
  <c r="G70" i="1" l="1"/>
  <c r="G10" i="1"/>
  <c r="G75" i="1" l="1"/>
  <c r="G77" i="1" s="1"/>
  <c r="G78" i="1" s="1"/>
  <c r="G73" i="1"/>
</calcChain>
</file>

<file path=xl/sharedStrings.xml><?xml version="1.0" encoding="utf-8"?>
<sst xmlns="http://schemas.openxmlformats.org/spreadsheetml/2006/main" count="151" uniqueCount="79">
  <si>
    <t>工事費内訳書</t>
  </si>
  <si>
    <t>住　　　　所</t>
  </si>
  <si>
    <t>商号又は名称</t>
  </si>
  <si>
    <t>代 表 者 名</t>
  </si>
  <si>
    <t>工 事 名</t>
  </si>
  <si>
    <t>Ｒ２三土　国道４３９号　三・東祖谷落合　擁壁工事（１）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</si>
  <si>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</si>
  <si>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</si>
  <si>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</si>
  <si>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</si>
  <si>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</si>
  <si>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</si>
  <si>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</si>
  <si>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</si>
  <si>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</si>
  <si>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</si>
  <si>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</si>
  <si>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</si>
  <si>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</si>
  <si>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擁壁工</t>
  </si>
  <si>
    <t>作業土工
　3号山留擁壁</t>
  </si>
  <si>
    <t>床掘り</t>
  </si>
  <si>
    <t>埋戻し
　最小埋戻幅1m未満</t>
  </si>
  <si>
    <t>基面整正</t>
  </si>
  <si>
    <t>m2</t>
  </si>
  <si>
    <t>場所打擁壁工
　3号山留擁壁</t>
  </si>
  <si>
    <t>基礎材</t>
  </si>
  <si>
    <t>ｺﾝｸﾘｰﾄ</t>
  </si>
  <si>
    <t>型枠</t>
  </si>
  <si>
    <t>足場</t>
  </si>
  <si>
    <t>掛m2</t>
  </si>
  <si>
    <t>目地板</t>
  </si>
  <si>
    <t>水抜ﾊﾟｲﾌﾟ</t>
  </si>
  <si>
    <t>m</t>
  </si>
  <si>
    <t>排水構造物工</t>
  </si>
  <si>
    <t>作業土工
　排水工</t>
  </si>
  <si>
    <t>基面整正
　L型水路・U型水路</t>
  </si>
  <si>
    <t>作業土工
　集水桝工</t>
  </si>
  <si>
    <t>埋戻し
　最大埋戻幅1m以上4m未満</t>
  </si>
  <si>
    <t>埋戻し
　最大埋戻幅1m未満</t>
  </si>
  <si>
    <t>作業土工
　管渠工</t>
  </si>
  <si>
    <t>管渠工</t>
  </si>
  <si>
    <t>PC管</t>
  </si>
  <si>
    <t>均しｺﾝｸﾘｰﾄ</t>
  </si>
  <si>
    <t>敷ﾓﾙﾀﾙ</t>
  </si>
  <si>
    <t>集水桝･ﾏﾝﾎｰﾙ工</t>
  </si>
  <si>
    <t>現場打ち集水桝</t>
  </si>
  <si>
    <t>箇所</t>
  </si>
  <si>
    <t>蓋</t>
  </si>
  <si>
    <t>枚</t>
  </si>
  <si>
    <t>場所打水路工
　U型水路</t>
  </si>
  <si>
    <t>ｺﾝｸﾘｰﾄ　</t>
  </si>
  <si>
    <t>型枠　</t>
  </si>
  <si>
    <t>基礎材　</t>
  </si>
  <si>
    <t>目地板　</t>
  </si>
  <si>
    <t>側溝蓋</t>
  </si>
  <si>
    <t>場所打水路工
　L型水路</t>
  </si>
  <si>
    <t>構造物撤去工</t>
  </si>
  <si>
    <t>構造物取壊し工</t>
  </si>
  <si>
    <t>舗装版破砕</t>
  </si>
  <si>
    <t>石積取壊し</t>
  </si>
  <si>
    <t>ｺﾝｸﾘｰﾄ取壊し運搬処理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</si>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</sst>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58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G11+G15+G27+G59+G67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G16+G20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10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24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G21+G22+G23+G24+G25+G26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24</v>
      </c>
      <c r="F21" s="9">
        <v>21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9">
        <v>130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24</v>
      </c>
      <c r="F23" s="9">
        <v>190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9">
        <v>190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24</v>
      </c>
      <c r="F25" s="9">
        <v>13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33</v>
      </c>
      <c r="F26" s="9">
        <v>43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34</v>
      </c>
      <c r="C27" s="24"/>
      <c r="D27" s="24"/>
      <c r="E27" s="8" t="s">
        <v>13</v>
      </c>
      <c r="F27" s="9">
        <v>1</v>
      </c>
      <c r="G27" s="11">
        <f>G28+G30+G35+G40+G45+G48+G54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24</v>
      </c>
      <c r="F29" s="9">
        <v>16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37</v>
      </c>
      <c r="D30" s="24"/>
      <c r="E30" s="8" t="s">
        <v>13</v>
      </c>
      <c r="F30" s="9">
        <v>1</v>
      </c>
      <c r="G30" s="11">
        <f>G31+G32+G33+G34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21</v>
      </c>
      <c r="E31" s="8" t="s">
        <v>17</v>
      </c>
      <c r="F31" s="9">
        <v>10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17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23</v>
      </c>
      <c r="E34" s="8" t="s">
        <v>24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40</v>
      </c>
      <c r="D35" s="24"/>
      <c r="E35" s="8" t="s">
        <v>13</v>
      </c>
      <c r="F35" s="9">
        <v>1</v>
      </c>
      <c r="G35" s="11">
        <f>G36+G37+G38+G39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21</v>
      </c>
      <c r="E36" s="8" t="s">
        <v>17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38</v>
      </c>
      <c r="E37" s="8" t="s">
        <v>17</v>
      </c>
      <c r="F37" s="9">
        <v>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39</v>
      </c>
      <c r="E38" s="8" t="s">
        <v>17</v>
      </c>
      <c r="F38" s="9">
        <v>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23</v>
      </c>
      <c r="E39" s="8" t="s">
        <v>24</v>
      </c>
      <c r="F39" s="9">
        <v>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41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33</v>
      </c>
      <c r="F41" s="9">
        <v>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43</v>
      </c>
      <c r="E42" s="8" t="s">
        <v>24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26</v>
      </c>
      <c r="E43" s="8" t="s">
        <v>24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44</v>
      </c>
      <c r="E44" s="8" t="s">
        <v>17</v>
      </c>
      <c r="F44" s="10">
        <v>0.1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45</v>
      </c>
      <c r="D45" s="24"/>
      <c r="E45" s="8" t="s">
        <v>13</v>
      </c>
      <c r="F45" s="9">
        <v>1</v>
      </c>
      <c r="G45" s="11">
        <f>G46+G47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46</v>
      </c>
      <c r="E46" s="8" t="s">
        <v>47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48</v>
      </c>
      <c r="E47" s="8" t="s">
        <v>49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50</v>
      </c>
      <c r="D48" s="24"/>
      <c r="E48" s="8" t="s">
        <v>13</v>
      </c>
      <c r="F48" s="9">
        <v>1</v>
      </c>
      <c r="G48" s="11">
        <f>G49+G50+G51+G52+G53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51</v>
      </c>
      <c r="E49" s="8" t="s">
        <v>17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52</v>
      </c>
      <c r="E50" s="8" t="s">
        <v>24</v>
      </c>
      <c r="F50" s="9">
        <v>12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53</v>
      </c>
      <c r="E51" s="8" t="s">
        <v>24</v>
      </c>
      <c r="F51" s="9">
        <v>4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54</v>
      </c>
      <c r="E52" s="8" t="s">
        <v>24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55</v>
      </c>
      <c r="E53" s="8" t="s">
        <v>49</v>
      </c>
      <c r="F53" s="9">
        <v>11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56</v>
      </c>
      <c r="D54" s="24"/>
      <c r="E54" s="8" t="s">
        <v>13</v>
      </c>
      <c r="F54" s="9">
        <v>1</v>
      </c>
      <c r="G54" s="11">
        <f>G55+G56+G57+G58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51</v>
      </c>
      <c r="E55" s="8" t="s">
        <v>17</v>
      </c>
      <c r="F55" s="9">
        <v>2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52</v>
      </c>
      <c r="E56" s="8" t="s">
        <v>24</v>
      </c>
      <c r="F56" s="9">
        <v>5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53</v>
      </c>
      <c r="E57" s="8" t="s">
        <v>24</v>
      </c>
      <c r="F57" s="9">
        <v>12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54</v>
      </c>
      <c r="E58" s="8" t="s">
        <v>24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24" t="s">
        <v>57</v>
      </c>
      <c r="C59" s="24"/>
      <c r="D59" s="24"/>
      <c r="E59" s="8" t="s">
        <v>13</v>
      </c>
      <c r="F59" s="9">
        <v>1</v>
      </c>
      <c r="G59" s="11">
        <f>G60+G64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58</v>
      </c>
      <c r="D60" s="24"/>
      <c r="E60" s="8" t="s">
        <v>13</v>
      </c>
      <c r="F60" s="9">
        <v>1</v>
      </c>
      <c r="G60" s="11">
        <f>G61+G62+G63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59</v>
      </c>
      <c r="E61" s="8" t="s">
        <v>24</v>
      </c>
      <c r="F61" s="9">
        <v>88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60</v>
      </c>
      <c r="E62" s="8" t="s">
        <v>24</v>
      </c>
      <c r="F62" s="9">
        <v>16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61</v>
      </c>
      <c r="E63" s="8" t="s">
        <v>17</v>
      </c>
      <c r="F63" s="9">
        <v>5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24" t="s">
        <v>62</v>
      </c>
      <c r="D64" s="24"/>
      <c r="E64" s="8" t="s">
        <v>13</v>
      </c>
      <c r="F64" s="9">
        <v>1</v>
      </c>
      <c r="G64" s="11">
        <f>G65+G66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63</v>
      </c>
      <c r="E65" s="8" t="s">
        <v>17</v>
      </c>
      <c r="F65" s="9">
        <v>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64</v>
      </c>
      <c r="E66" s="8" t="s">
        <v>17</v>
      </c>
      <c r="F66" s="9">
        <v>4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24" t="s">
        <v>65</v>
      </c>
      <c r="C67" s="24"/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2</v>
      </c>
    </row>
    <row r="68" spans="1:10" ht="42" customHeight="1" x14ac:dyDescent="0.15">
      <c r="A68" s="6"/>
      <c r="B68" s="7"/>
      <c r="C68" s="24" t="s">
        <v>66</v>
      </c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4" t="s">
        <v>67</v>
      </c>
      <c r="E69" s="8" t="s">
        <v>68</v>
      </c>
      <c r="F69" s="9">
        <v>26</v>
      </c>
      <c r="G69" s="12"/>
      <c r="I69" s="13">
        <v>60</v>
      </c>
      <c r="J69" s="14">
        <v>4</v>
      </c>
    </row>
    <row r="70" spans="1:10" ht="42" customHeight="1" x14ac:dyDescent="0.15">
      <c r="A70" s="23" t="s">
        <v>69</v>
      </c>
      <c r="B70" s="24"/>
      <c r="C70" s="24"/>
      <c r="D70" s="24"/>
      <c r="E70" s="8" t="s">
        <v>13</v>
      </c>
      <c r="F70" s="9">
        <v>1</v>
      </c>
      <c r="G70" s="11">
        <f>G11+G15+G27+G59+G67</f>
        <v>0</v>
      </c>
      <c r="I70" s="13">
        <v>61</v>
      </c>
      <c r="J70" s="14">
        <v>20</v>
      </c>
    </row>
    <row r="71" spans="1:10" ht="42" customHeight="1" x14ac:dyDescent="0.15">
      <c r="A71" s="23" t="s">
        <v>70</v>
      </c>
      <c r="B71" s="24"/>
      <c r="C71" s="24"/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200</v>
      </c>
    </row>
    <row r="72" spans="1:10" ht="42" customHeight="1" x14ac:dyDescent="0.15">
      <c r="A72" s="6"/>
      <c r="B72" s="24" t="s">
        <v>71</v>
      </c>
      <c r="C72" s="24"/>
      <c r="D72" s="24"/>
      <c r="E72" s="8" t="s">
        <v>13</v>
      </c>
      <c r="F72" s="9">
        <v>1</v>
      </c>
      <c r="G72" s="12"/>
      <c r="I72" s="13">
        <v>63</v>
      </c>
      <c r="J72" s="14"/>
    </row>
    <row r="73" spans="1:10" ht="42" customHeight="1" x14ac:dyDescent="0.15">
      <c r="A73" s="23" t="s">
        <v>72</v>
      </c>
      <c r="B73" s="24"/>
      <c r="C73" s="24"/>
      <c r="D73" s="24"/>
      <c r="E73" s="8" t="s">
        <v>13</v>
      </c>
      <c r="F73" s="9">
        <v>1</v>
      </c>
      <c r="G73" s="11">
        <f>G70+G71</f>
        <v>0</v>
      </c>
      <c r="I73" s="13">
        <v>64</v>
      </c>
      <c r="J73" s="14"/>
    </row>
    <row r="74" spans="1:10" ht="42" customHeight="1" x14ac:dyDescent="0.15">
      <c r="A74" s="6"/>
      <c r="B74" s="24" t="s">
        <v>73</v>
      </c>
      <c r="C74" s="24"/>
      <c r="D74" s="24"/>
      <c r="E74" s="8" t="s">
        <v>13</v>
      </c>
      <c r="F74" s="9">
        <v>1</v>
      </c>
      <c r="G74" s="12"/>
      <c r="I74" s="13">
        <v>65</v>
      </c>
      <c r="J74" s="14">
        <v>210</v>
      </c>
    </row>
    <row r="75" spans="1:10" ht="42" customHeight="1" x14ac:dyDescent="0.15">
      <c r="A75" s="23" t="s">
        <v>74</v>
      </c>
      <c r="B75" s="24"/>
      <c r="C75" s="24"/>
      <c r="D75" s="24"/>
      <c r="E75" s="8" t="s">
        <v>13</v>
      </c>
      <c r="F75" s="9">
        <v>1</v>
      </c>
      <c r="G75" s="11">
        <f>G70+G71+G74</f>
        <v>0</v>
      </c>
      <c r="I75" s="13">
        <v>66</v>
      </c>
      <c r="J75" s="14"/>
    </row>
    <row r="76" spans="1:10" ht="42" customHeight="1" x14ac:dyDescent="0.15">
      <c r="A76" s="6"/>
      <c r="B76" s="24" t="s">
        <v>75</v>
      </c>
      <c r="C76" s="24"/>
      <c r="D76" s="24"/>
      <c r="E76" s="8" t="s">
        <v>13</v>
      </c>
      <c r="F76" s="9">
        <v>1</v>
      </c>
      <c r="G76" s="12"/>
      <c r="I76" s="13">
        <v>67</v>
      </c>
      <c r="J76" s="14">
        <v>220</v>
      </c>
    </row>
    <row r="77" spans="1:10" ht="42" customHeight="1" x14ac:dyDescent="0.15">
      <c r="A77" s="23" t="s">
        <v>76</v>
      </c>
      <c r="B77" s="24"/>
      <c r="C77" s="24"/>
      <c r="D77" s="24"/>
      <c r="E77" s="8" t="s">
        <v>13</v>
      </c>
      <c r="F77" s="9">
        <v>1</v>
      </c>
      <c r="G77" s="11">
        <f>G75+G76</f>
        <v>0</v>
      </c>
      <c r="I77" s="13">
        <v>68</v>
      </c>
      <c r="J77" s="14">
        <v>30</v>
      </c>
    </row>
    <row r="78" spans="1:10" ht="42" customHeight="1" x14ac:dyDescent="0.15">
      <c r="A78" s="25" t="s">
        <v>77</v>
      </c>
      <c r="B78" s="26"/>
      <c r="C78" s="26"/>
      <c r="D78" s="26"/>
      <c r="E78" s="15" t="s">
        <v>78</v>
      </c>
      <c r="F78" s="16" t="s">
        <v>78</v>
      </c>
      <c r="G78" s="17">
        <f>G77</f>
        <v>0</v>
      </c>
      <c r="I78" s="18">
        <v>69</v>
      </c>
      <c r="J78" s="18">
        <v>90</v>
      </c>
    </row>
  </sheetData>
  <sheetProtection sheet="1"/>
  <mergeCells count="75">
    <mergeCell ref="B74:D74"/>
    <mergeCell ref="A75:D75"/>
    <mergeCell ref="B76:D76"/>
    <mergeCell ref="A77:D77"/>
    <mergeCell ref="A78:D78"/>
    <mergeCell ref="D69"/>
    <mergeCell ref="A70:D70"/>
    <mergeCell ref="A71:D71"/>
    <mergeCell ref="B72:D72"/>
    <mergeCell ref="A73:D73"/>
    <mergeCell ref="C64:D64"/>
    <mergeCell ref="D65"/>
    <mergeCell ref="D66"/>
    <mergeCell ref="B67:D67"/>
    <mergeCell ref="C68:D68"/>
    <mergeCell ref="B59:D59"/>
    <mergeCell ref="C60:D60"/>
    <mergeCell ref="D61"/>
    <mergeCell ref="D62"/>
    <mergeCell ref="D63"/>
    <mergeCell ref="C54:D54"/>
    <mergeCell ref="D55"/>
    <mergeCell ref="D56"/>
    <mergeCell ref="D57"/>
    <mergeCell ref="D58"/>
    <mergeCell ref="D49"/>
    <mergeCell ref="D50"/>
    <mergeCell ref="D51"/>
    <mergeCell ref="D52"/>
    <mergeCell ref="D53"/>
    <mergeCell ref="D44"/>
    <mergeCell ref="C45:D45"/>
    <mergeCell ref="D46"/>
    <mergeCell ref="D47"/>
    <mergeCell ref="C48:D48"/>
    <mergeCell ref="D39"/>
    <mergeCell ref="C40:D40"/>
    <mergeCell ref="D41"/>
    <mergeCell ref="D42"/>
    <mergeCell ref="D43"/>
    <mergeCell ref="D34"/>
    <mergeCell ref="C35:D35"/>
    <mergeCell ref="D36"/>
    <mergeCell ref="D37"/>
    <mergeCell ref="D38"/>
    <mergeCell ref="D29"/>
    <mergeCell ref="C30:D30"/>
    <mergeCell ref="D31"/>
    <mergeCell ref="D32"/>
    <mergeCell ref="D33"/>
    <mergeCell ref="D24"/>
    <mergeCell ref="D25"/>
    <mergeCell ref="D26"/>
    <mergeCell ref="B27:D27"/>
    <mergeCell ref="C28:D28"/>
    <mergeCell ref="D19"/>
    <mergeCell ref="C20:D20"/>
    <mergeCell ref="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Ueda Takashi</cp:lastModifiedBy>
  <dcterms:created xsi:type="dcterms:W3CDTF">2020-09-07T08:06:18Z</dcterms:created>
  <dcterms:modified xsi:type="dcterms:W3CDTF">2020-09-07T08:07:34Z</dcterms:modified>
</cp:coreProperties>
</file>